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pan\Desktop\"/>
    </mc:Choice>
  </mc:AlternateContent>
  <xr:revisionPtr revIDLastSave="0" documentId="13_ncr:1_{6731D275-517D-4628-A244-5D642358C0CD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Travel" sheetId="2" r:id="rId1"/>
    <sheet name="M&amp;IE Rates" sheetId="3" r:id="rId2"/>
  </sheets>
  <definedNames>
    <definedName name="_xlnm.Print_Area" localSheetId="0">Travel!$B$1:$R$42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M39" i="2"/>
  <c r="N39" i="2"/>
  <c r="Q39" i="2"/>
  <c r="O38" i="2"/>
  <c r="K38" i="2"/>
  <c r="L38" i="2" s="1"/>
  <c r="D38" i="2"/>
  <c r="E38" i="2" s="1"/>
  <c r="O37" i="2"/>
  <c r="K37" i="2"/>
  <c r="L37" i="2" s="1"/>
  <c r="D37" i="2"/>
  <c r="E37" i="2" s="1"/>
  <c r="O36" i="2"/>
  <c r="K36" i="2"/>
  <c r="L36" i="2" s="1"/>
  <c r="D36" i="2"/>
  <c r="E36" i="2" s="1"/>
  <c r="O35" i="2"/>
  <c r="K35" i="2"/>
  <c r="L35" i="2" s="1"/>
  <c r="D35" i="2"/>
  <c r="E35" i="2" s="1"/>
  <c r="O34" i="2"/>
  <c r="K34" i="2"/>
  <c r="L34" i="2" s="1"/>
  <c r="D34" i="2"/>
  <c r="E34" i="2" s="1"/>
  <c r="O33" i="2"/>
  <c r="K33" i="2"/>
  <c r="L33" i="2" s="1"/>
  <c r="D33" i="2"/>
  <c r="E33" i="2" s="1"/>
  <c r="O32" i="2"/>
  <c r="K32" i="2"/>
  <c r="L32" i="2" s="1"/>
  <c r="D32" i="2"/>
  <c r="E32" i="2" s="1"/>
  <c r="O31" i="2"/>
  <c r="K31" i="2"/>
  <c r="L31" i="2" s="1"/>
  <c r="D31" i="2"/>
  <c r="E31" i="2" s="1"/>
  <c r="O30" i="2"/>
  <c r="K30" i="2"/>
  <c r="L30" i="2" s="1"/>
  <c r="D30" i="2"/>
  <c r="E30" i="2" s="1"/>
  <c r="O29" i="2"/>
  <c r="K29" i="2"/>
  <c r="L29" i="2" s="1"/>
  <c r="D29" i="2"/>
  <c r="E29" i="2" s="1"/>
  <c r="O28" i="2"/>
  <c r="K28" i="2"/>
  <c r="L28" i="2" s="1"/>
  <c r="D28" i="2"/>
  <c r="E28" i="2" s="1"/>
  <c r="O27" i="2"/>
  <c r="K27" i="2"/>
  <c r="L27" i="2" s="1"/>
  <c r="D27" i="2"/>
  <c r="E27" i="2" s="1"/>
  <c r="O26" i="2"/>
  <c r="K26" i="2"/>
  <c r="L26" i="2" s="1"/>
  <c r="D26" i="2"/>
  <c r="E26" i="2" s="1"/>
  <c r="O25" i="2"/>
  <c r="K25" i="2"/>
  <c r="L25" i="2" s="1"/>
  <c r="D25" i="2"/>
  <c r="E25" i="2" s="1"/>
  <c r="O24" i="2"/>
  <c r="K24" i="2"/>
  <c r="L24" i="2" s="1"/>
  <c r="D24" i="2"/>
  <c r="E24" i="2" s="1"/>
  <c r="O23" i="2"/>
  <c r="K23" i="2"/>
  <c r="L23" i="2" s="1"/>
  <c r="D23" i="2"/>
  <c r="E23" i="2" s="1"/>
  <c r="O22" i="2"/>
  <c r="K22" i="2"/>
  <c r="L22" i="2" s="1"/>
  <c r="D22" i="2"/>
  <c r="E22" i="2" s="1"/>
  <c r="O21" i="2"/>
  <c r="K21" i="2"/>
  <c r="L21" i="2" s="1"/>
  <c r="D21" i="2"/>
  <c r="E21" i="2" s="1"/>
  <c r="O20" i="2"/>
  <c r="K20" i="2"/>
  <c r="L20" i="2" s="1"/>
  <c r="D20" i="2"/>
  <c r="E20" i="2" s="1"/>
  <c r="O19" i="2"/>
  <c r="K19" i="2"/>
  <c r="L19" i="2" s="1"/>
  <c r="D19" i="2"/>
  <c r="E19" i="2" s="1"/>
  <c r="O18" i="2"/>
  <c r="K18" i="2"/>
  <c r="L18" i="2" s="1"/>
  <c r="D18" i="2"/>
  <c r="E18" i="2" s="1"/>
  <c r="O17" i="2"/>
  <c r="K17" i="2"/>
  <c r="L17" i="2" s="1"/>
  <c r="D17" i="2"/>
  <c r="E17" i="2" s="1"/>
  <c r="O16" i="2"/>
  <c r="K16" i="2"/>
  <c r="L16" i="2" s="1"/>
  <c r="D16" i="2"/>
  <c r="E16" i="2" s="1"/>
  <c r="O15" i="2"/>
  <c r="K15" i="2"/>
  <c r="L15" i="2" s="1"/>
  <c r="D15" i="2"/>
  <c r="E15" i="2" s="1"/>
  <c r="O14" i="2"/>
  <c r="K14" i="2"/>
  <c r="L14" i="2" s="1"/>
  <c r="D14" i="2"/>
  <c r="E14" i="2" s="1"/>
  <c r="O13" i="2"/>
  <c r="O39" i="2" s="1"/>
  <c r="K13" i="2"/>
  <c r="L13" i="2" s="1"/>
  <c r="D13" i="2"/>
  <c r="E13" i="2" s="1"/>
  <c r="E39" i="2" l="1"/>
  <c r="L39" i="2"/>
  <c r="K6" i="2" l="1"/>
</calcChain>
</file>

<file path=xl/sharedStrings.xml><?xml version="1.0" encoding="utf-8"?>
<sst xmlns="http://schemas.openxmlformats.org/spreadsheetml/2006/main" count="46" uniqueCount="44">
  <si>
    <t>ECI/NAME</t>
  </si>
  <si>
    <t>DATE PREPARED</t>
  </si>
  <si>
    <r>
      <rPr>
        <b/>
        <sz val="11"/>
        <color theme="1"/>
        <rFont val="Calibri"/>
        <family val="2"/>
        <scheme val="minor"/>
      </rPr>
      <t xml:space="preserve">LODGING /MISCELLANEOUS EXPENSES </t>
    </r>
    <r>
      <rPr>
        <b/>
        <sz val="10"/>
        <color theme="1"/>
        <rFont val="Calibri"/>
        <family val="2"/>
        <scheme val="minor"/>
      </rPr>
      <t xml:space="preserve">
(Baggage Fees, Airport Parking) </t>
    </r>
    <r>
      <rPr>
        <b/>
        <sz val="11"/>
        <color theme="1"/>
        <rFont val="Calibri"/>
        <family val="2"/>
        <scheme val="minor"/>
      </rPr>
      <t>PAID BY CASUAL</t>
    </r>
  </si>
  <si>
    <t>INCIDENT NAME</t>
  </si>
  <si>
    <r>
      <t>MAY ENTER ON OF-288</t>
    </r>
    <r>
      <rPr>
        <b/>
        <i/>
        <sz val="10"/>
        <color theme="1"/>
        <rFont val="Calibri"/>
        <family val="2"/>
        <scheme val="minor"/>
      </rPr>
      <t xml:space="preserve"> if</t>
    </r>
    <r>
      <rPr>
        <b/>
        <i/>
        <sz val="10"/>
        <color rgb="FFFF0000"/>
        <rFont val="Calibri"/>
        <family val="2"/>
        <scheme val="minor"/>
      </rPr>
      <t xml:space="preserve"> incident assignment is 30 days or less, excluding travel days</t>
    </r>
    <r>
      <rPr>
        <sz val="10"/>
        <color theme="1"/>
        <rFont val="Calibri"/>
        <family val="2"/>
        <scheme val="minor"/>
      </rPr>
      <t xml:space="preserve">.  ATTACH RECEIPTS TO OF-288 BEFORE SUBMISSION TO ASC-IF. CASUAL MAY TAKE </t>
    </r>
    <r>
      <rPr>
        <b/>
        <sz val="10"/>
        <color indexed="8"/>
        <rFont val="Calibri"/>
        <family val="2"/>
      </rPr>
      <t>ALL</t>
    </r>
    <r>
      <rPr>
        <sz val="10"/>
        <color theme="1"/>
        <rFont val="Calibri"/>
        <family val="2"/>
        <scheme val="minor"/>
      </rPr>
      <t xml:space="preserve"> EXPENSES (INCLUDING PER DIEM) BACK TO HIRING UNIT FOR ETS2 OR OF-288 SUBMISSION. DO NOT ENTER ON OF-288 IF LODGING EXCEEDS MAXIMUM ALLOWABLE RATE FOR AREA.</t>
    </r>
  </si>
  <si>
    <t>Lodging/Camp Location (City/County)</t>
  </si>
  <si>
    <t>ACCOUNTING CODE</t>
  </si>
  <si>
    <t>"P", "H", "F", "S", "W"</t>
  </si>
  <si>
    <t>TOTAL TRAVEL</t>
  </si>
  <si>
    <t>ORANGE CELLS - ENTER INFO AS NEEDED.</t>
  </si>
  <si>
    <t>WHITE CELLS - DO NOT ENTER INFORMATION IN WHITE CELLS.</t>
  </si>
  <si>
    <t xml:space="preserve">POV MILEAGE </t>
  </si>
  <si>
    <t xml:space="preserve">PER DIEM ALLOWANCE </t>
  </si>
  <si>
    <r>
      <rPr>
        <b/>
        <sz val="11"/>
        <color theme="1"/>
        <rFont val="Calibri"/>
        <family val="2"/>
        <scheme val="minor"/>
      </rPr>
      <t xml:space="preserve"> LODGING PAID BY CASUA</t>
    </r>
    <r>
      <rPr>
        <b/>
        <sz val="12"/>
        <color theme="1"/>
        <rFont val="Calibri"/>
        <family val="2"/>
        <scheme val="minor"/>
      </rPr>
      <t xml:space="preserve">L        </t>
    </r>
  </si>
  <si>
    <t>MISC EXPENSES</t>
  </si>
  <si>
    <t>Date
m/d/yy</t>
  </si>
  <si>
    <t># Miles</t>
  </si>
  <si>
    <t>Mileage Rate</t>
  </si>
  <si>
    <t>Total</t>
  </si>
  <si>
    <t>Full (1) or Partial (.75) Allowance</t>
  </si>
  <si>
    <t xml:space="preserve">M&amp;IE Rate </t>
  </si>
  <si>
    <t>Breakfast Provided</t>
  </si>
  <si>
    <t>Lunch Provided</t>
  </si>
  <si>
    <t>Dinner Provided</t>
  </si>
  <si>
    <t>Incidental Rate</t>
  </si>
  <si>
    <t>Total Allowance</t>
  </si>
  <si>
    <t>Room Rate</t>
  </si>
  <si>
    <t>Tax</t>
  </si>
  <si>
    <t>Description</t>
  </si>
  <si>
    <t>TOTAL</t>
  </si>
  <si>
    <t xml:space="preserve">Comments: </t>
  </si>
  <si>
    <t>2022 M&amp;IE Breakdown - STANDARD CONUS RATES</t>
  </si>
  <si>
    <t>M&amp;IE Total</t>
  </si>
  <si>
    <t>Breakfast</t>
  </si>
  <si>
    <t>Lunch</t>
  </si>
  <si>
    <t>Dinner</t>
  </si>
  <si>
    <t>Incidentals</t>
  </si>
  <si>
    <t>75% M&amp;IE Total (first &amp; last day)</t>
  </si>
  <si>
    <t>Per Diem Rates Look Up link</t>
  </si>
  <si>
    <t>https://www.gsa.gov/travel/plan-book/per-diem-rates/</t>
  </si>
  <si>
    <t>M&amp;IE Breakdown - Standard Conus Rates link</t>
  </si>
  <si>
    <t>https://www.gsa.gov/travel/plan-book/per-diem-rates/mie-breakdown</t>
  </si>
  <si>
    <t>POV Mileage Rates link</t>
  </si>
  <si>
    <t>https://www.gsa.gov/travel/plan-book/transportation-airfare-pov-etc/privately-owned-vehicle-pov-mileage-reimbursement-rates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</si>
</sst>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Border="1"/>
    <xf numFmtId="165" fontId="1" fillId="0" borderId="1" xfId="0" applyNumberFormat="1" applyFont="1" applyBorder="1"/>
    <xf numFmtId="0" fontId="6" fillId="5" borderId="13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8" fontId="7" fillId="5" borderId="16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0" fillId="6" borderId="19" xfId="0" applyFill="1" applyBorder="1"/>
    <xf numFmtId="0" fontId="0" fillId="6" borderId="20" xfId="0" applyFill="1" applyBorder="1"/>
    <xf numFmtId="166" fontId="0" fillId="6" borderId="13" xfId="0" applyNumberFormat="1" applyFill="1" applyBorder="1"/>
    <xf numFmtId="0" fontId="4" fillId="0" borderId="0" xfId="0" applyFont="1"/>
    <xf numFmtId="4" fontId="3" fillId="0" borderId="0" xfId="0" applyNumberFormat="1" applyFon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2" borderId="26" xfId="0" applyNumberFormat="1" applyFont="1" applyFill="1" applyBorder="1"/>
    <xf numFmtId="4" fontId="1" fillId="0" borderId="27" xfId="0" applyNumberFormat="1" applyFont="1" applyBorder="1"/>
    <xf numFmtId="4" fontId="0" fillId="0" borderId="29" xfId="0" applyNumberFormat="1" applyBorder="1"/>
    <xf numFmtId="0" fontId="2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3" fontId="1" fillId="4" borderId="1" xfId="0" applyNumberFormat="1" applyFont="1" applyFill="1" applyBorder="1" applyProtection="1">
      <protection locked="0"/>
    </xf>
    <xf numFmtId="2" fontId="1" fillId="4" borderId="26" xfId="0" applyNumberFormat="1" applyFont="1" applyFill="1" applyBorder="1" applyProtection="1">
      <protection locked="0"/>
    </xf>
    <xf numFmtId="4" fontId="1" fillId="4" borderId="26" xfId="0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1" fillId="4" borderId="34" xfId="0" applyFont="1" applyFill="1" applyBorder="1" applyAlignment="1" applyProtection="1">
      <alignment horizontal="center"/>
      <protection locked="0"/>
    </xf>
    <xf numFmtId="4" fontId="1" fillId="4" borderId="2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4" fontId="1" fillId="0" borderId="2" xfId="0" applyNumberFormat="1" applyFont="1" applyBorder="1"/>
    <xf numFmtId="2" fontId="1" fillId="0" borderId="28" xfId="0" applyNumberFormat="1" applyFont="1" applyBorder="1"/>
    <xf numFmtId="2" fontId="1" fillId="0" borderId="39" xfId="0" applyNumberFormat="1" applyFont="1" applyBorder="1"/>
    <xf numFmtId="167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/>
    <xf numFmtId="14" fontId="1" fillId="2" borderId="37" xfId="0" applyNumberFormat="1" applyFont="1" applyFill="1" applyBorder="1" applyAlignment="1">
      <alignment horizontal="center"/>
    </xf>
    <xf numFmtId="6" fontId="6" fillId="5" borderId="14" xfId="0" applyNumberFormat="1" applyFont="1" applyFill="1" applyBorder="1" applyAlignment="1">
      <alignment horizontal="right" vertical="center"/>
    </xf>
    <xf numFmtId="6" fontId="7" fillId="0" borderId="16" xfId="0" applyNumberFormat="1" applyFont="1" applyBorder="1" applyAlignment="1">
      <alignment horizontal="right" vertical="center"/>
    </xf>
    <xf numFmtId="166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27" xfId="0" applyNumberFormat="1" applyFont="1" applyFill="1" applyBorder="1"/>
    <xf numFmtId="4" fontId="0" fillId="0" borderId="38" xfId="0" applyNumberFormat="1" applyBorder="1"/>
    <xf numFmtId="0" fontId="1" fillId="0" borderId="40" xfId="0" applyFont="1" applyBorder="1" applyAlignment="1">
      <alignment horizontal="center" vertical="center" wrapText="1"/>
    </xf>
    <xf numFmtId="8" fontId="0" fillId="0" borderId="0" xfId="0" applyNumberFormat="1"/>
    <xf numFmtId="14" fontId="1" fillId="2" borderId="36" xfId="0" applyNumberFormat="1" applyFont="1" applyFill="1" applyBorder="1"/>
    <xf numFmtId="164" fontId="0" fillId="0" borderId="37" xfId="0" applyNumberFormat="1" applyBorder="1"/>
    <xf numFmtId="3" fontId="1" fillId="0" borderId="39" xfId="0" applyNumberFormat="1" applyFont="1" applyBorder="1"/>
    <xf numFmtId="164" fontId="1" fillId="4" borderId="26" xfId="0" applyNumberFormat="1" applyFont="1" applyFill="1" applyBorder="1" applyAlignment="1" applyProtection="1">
      <alignment horizontal="center"/>
      <protection locked="0"/>
    </xf>
    <xf numFmtId="0" fontId="0" fillId="7" borderId="0" xfId="0" applyFill="1"/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2" fillId="7" borderId="0" xfId="0" applyFont="1" applyFill="1"/>
    <xf numFmtId="0" fontId="0" fillId="7" borderId="0" xfId="0" applyFill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1" fillId="2" borderId="34" xfId="0" applyNumberFormat="1" applyFont="1" applyFill="1" applyBorder="1" applyAlignment="1">
      <alignment horizontal="center"/>
    </xf>
    <xf numFmtId="14" fontId="1" fillId="2" borderId="35" xfId="0" applyNumberFormat="1" applyFont="1" applyFill="1" applyBorder="1" applyAlignment="1">
      <alignment horizontal="center"/>
    </xf>
    <xf numFmtId="14" fontId="1" fillId="2" borderId="37" xfId="0" applyNumberFormat="1" applyFont="1" applyFill="1" applyBorder="1" applyAlignment="1">
      <alignment horizontal="center"/>
    </xf>
    <xf numFmtId="14" fontId="1" fillId="2" borderId="38" xfId="0" applyNumberFormat="1" applyFont="1" applyFill="1" applyBorder="1" applyAlignment="1">
      <alignment horizontal="center"/>
    </xf>
    <xf numFmtId="14" fontId="1" fillId="2" borderId="3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5" fillId="0" borderId="1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sa.gov/travel/plan-book/per-diem-rates/" TargetMode="External"/><Relationship Id="rId2" Type="http://schemas.openxmlformats.org/officeDocument/2006/relationships/hyperlink" Target="https://www.gsa.gov/travel/plan-book/transportation-airfare-pov-etc/privately-owned-vehicle-pov-mileage-reimbursement-rates" TargetMode="External"/><Relationship Id="rId1" Type="http://schemas.openxmlformats.org/officeDocument/2006/relationships/hyperlink" Target="https://www.gsa.gov/travel/plan-book/per-diem-rates/mie-breakdown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zoomScale="80" zoomScaleNormal="80" workbookViewId="0">
      <selection activeCell="C1" sqref="C1:G1"/>
    </sheetView>
  </sheetViews>
  <sheetFormatPr defaultRowHeight="15" x14ac:dyDescent="0.25"/>
  <cols>
    <col min="1" max="1" width="1.42578125" customWidth="1"/>
    <col min="2" max="2" width="11.7109375" customWidth="1"/>
    <col min="3" max="3" width="7.140625" bestFit="1" customWidth="1"/>
    <col min="4" max="4" width="8.140625" customWidth="1"/>
    <col min="5" max="5" width="9.140625" customWidth="1"/>
    <col min="6" max="6" width="9.5703125" customWidth="1"/>
    <col min="7" max="7" width="7" customWidth="1"/>
    <col min="8" max="8" width="10.5703125" customWidth="1"/>
    <col min="9" max="9" width="8.7109375" customWidth="1"/>
    <col min="10" max="10" width="8.42578125" customWidth="1"/>
    <col min="11" max="11" width="10.140625" customWidth="1"/>
    <col min="12" max="12" width="10.5703125" customWidth="1"/>
    <col min="13" max="13" width="7.85546875" customWidth="1"/>
    <col min="16" max="16" width="16.140625" customWidth="1"/>
    <col min="18" max="18" width="1.42578125" customWidth="1"/>
  </cols>
  <sheetData>
    <row r="1" spans="1:18" ht="15.75" customHeight="1" x14ac:dyDescent="0.25">
      <c r="A1" s="48"/>
      <c r="B1" s="51" t="s">
        <v>0</v>
      </c>
      <c r="C1" s="62"/>
      <c r="D1" s="62"/>
      <c r="E1" s="62"/>
      <c r="F1" s="62"/>
      <c r="G1" s="62"/>
      <c r="H1" s="48"/>
      <c r="I1" s="51" t="s">
        <v>1</v>
      </c>
      <c r="J1" s="48"/>
      <c r="K1" s="62"/>
      <c r="L1" s="62"/>
      <c r="M1" s="63"/>
      <c r="N1" s="53" t="s">
        <v>2</v>
      </c>
      <c r="O1" s="54"/>
      <c r="P1" s="54"/>
      <c r="Q1" s="55"/>
      <c r="R1" s="48"/>
    </row>
    <row r="2" spans="1:18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6"/>
      <c r="O2" s="57"/>
      <c r="P2" s="57"/>
      <c r="Q2" s="58"/>
      <c r="R2" s="48"/>
    </row>
    <row r="3" spans="1:18" ht="15.75" customHeight="1" x14ac:dyDescent="0.25">
      <c r="A3" s="48"/>
      <c r="B3" s="51" t="s">
        <v>3</v>
      </c>
      <c r="C3" s="48"/>
      <c r="D3" s="48"/>
      <c r="E3" s="64"/>
      <c r="F3" s="64"/>
      <c r="G3" s="64"/>
      <c r="H3" s="48"/>
      <c r="I3" s="64"/>
      <c r="J3" s="64"/>
      <c r="K3" s="64"/>
      <c r="L3" s="64"/>
      <c r="M3" s="48"/>
      <c r="N3" s="67" t="s">
        <v>4</v>
      </c>
      <c r="O3" s="68"/>
      <c r="P3" s="68"/>
      <c r="Q3" s="69"/>
      <c r="R3" s="48"/>
    </row>
    <row r="4" spans="1:18" x14ac:dyDescent="0.25">
      <c r="A4" s="48"/>
      <c r="B4" s="48"/>
      <c r="C4" s="48"/>
      <c r="D4" s="48"/>
      <c r="E4" s="48"/>
      <c r="F4" s="48"/>
      <c r="G4" s="48"/>
      <c r="H4" s="48"/>
      <c r="I4" s="48" t="s">
        <v>5</v>
      </c>
      <c r="J4" s="48"/>
      <c r="K4" s="48"/>
      <c r="L4" s="48"/>
      <c r="M4" s="48"/>
      <c r="N4" s="70"/>
      <c r="O4" s="71"/>
      <c r="P4" s="71"/>
      <c r="Q4" s="72"/>
      <c r="R4" s="48"/>
    </row>
    <row r="5" spans="1:18" ht="16.5" thickBot="1" x14ac:dyDescent="0.3">
      <c r="A5" s="48"/>
      <c r="B5" s="51" t="s">
        <v>6</v>
      </c>
      <c r="C5" s="48"/>
      <c r="D5" s="48"/>
      <c r="E5" s="64"/>
      <c r="F5" s="64"/>
      <c r="G5" s="64"/>
      <c r="H5" s="48"/>
      <c r="I5" s="48"/>
      <c r="J5" s="48"/>
      <c r="K5" s="48"/>
      <c r="L5" s="48"/>
      <c r="M5" s="48"/>
      <c r="N5" s="70"/>
      <c r="O5" s="71"/>
      <c r="P5" s="71"/>
      <c r="Q5" s="72"/>
      <c r="R5" s="48"/>
    </row>
    <row r="6" spans="1:18" ht="16.5" thickBot="1" x14ac:dyDescent="0.3">
      <c r="A6" s="48"/>
      <c r="B6" s="51" t="s">
        <v>7</v>
      </c>
      <c r="C6" s="48"/>
      <c r="D6" s="48"/>
      <c r="E6" s="52"/>
      <c r="F6" s="52"/>
      <c r="G6" s="52"/>
      <c r="H6" s="48"/>
      <c r="I6" s="10" t="s">
        <v>8</v>
      </c>
      <c r="J6" s="11"/>
      <c r="K6" s="12">
        <f>E39+L39+O39+Q39</f>
        <v>0</v>
      </c>
      <c r="L6" s="48"/>
      <c r="M6" s="48"/>
      <c r="N6" s="70"/>
      <c r="O6" s="71"/>
      <c r="P6" s="71"/>
      <c r="Q6" s="72"/>
      <c r="R6" s="48"/>
    </row>
    <row r="7" spans="1:18" ht="15.75" x14ac:dyDescent="0.25">
      <c r="A7" s="48"/>
      <c r="B7" s="51"/>
      <c r="C7" s="48"/>
      <c r="D7" s="48"/>
      <c r="E7" s="52"/>
      <c r="F7" s="52"/>
      <c r="G7" s="52"/>
      <c r="H7" s="48"/>
      <c r="I7" s="48"/>
      <c r="J7" s="48"/>
      <c r="K7" s="48"/>
      <c r="L7" s="48"/>
      <c r="M7" s="48"/>
      <c r="N7" s="70"/>
      <c r="O7" s="71"/>
      <c r="P7" s="71"/>
      <c r="Q7" s="72"/>
      <c r="R7" s="48"/>
    </row>
    <row r="8" spans="1:18" ht="15.75" x14ac:dyDescent="0.25">
      <c r="A8" s="48"/>
      <c r="B8" s="20" t="s">
        <v>9</v>
      </c>
      <c r="C8" s="21"/>
      <c r="D8" s="21"/>
      <c r="E8" s="22"/>
      <c r="F8" s="23"/>
      <c r="G8" s="76" t="s">
        <v>10</v>
      </c>
      <c r="H8" s="77"/>
      <c r="I8" s="77"/>
      <c r="J8" s="77"/>
      <c r="K8" s="77"/>
      <c r="L8" s="77"/>
      <c r="M8" s="78"/>
      <c r="N8" s="73"/>
      <c r="O8" s="74"/>
      <c r="P8" s="74"/>
      <c r="Q8" s="75"/>
      <c r="R8" s="48"/>
    </row>
    <row r="9" spans="1:18" ht="4.1500000000000004" customHeight="1" thickBot="1" x14ac:dyDescent="0.3">
      <c r="A9" s="48"/>
      <c r="B9" s="51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s="1" customFormat="1" ht="48" customHeight="1" thickBot="1" x14ac:dyDescent="0.3">
      <c r="A10" s="49"/>
      <c r="B10" s="79" t="s">
        <v>11</v>
      </c>
      <c r="C10" s="80"/>
      <c r="D10" s="80"/>
      <c r="E10" s="81"/>
      <c r="F10" s="65" t="s">
        <v>12</v>
      </c>
      <c r="G10" s="82"/>
      <c r="H10" s="82"/>
      <c r="I10" s="82"/>
      <c r="J10" s="82"/>
      <c r="K10" s="82"/>
      <c r="L10" s="82"/>
      <c r="M10" s="59" t="s">
        <v>13</v>
      </c>
      <c r="N10" s="60"/>
      <c r="O10" s="61"/>
      <c r="P10" s="65" t="s">
        <v>14</v>
      </c>
      <c r="Q10" s="66"/>
      <c r="R10" s="49"/>
    </row>
    <row r="11" spans="1:18" s="2" customFormat="1" ht="53.45" customHeight="1" x14ac:dyDescent="0.25">
      <c r="A11" s="50"/>
      <c r="B11" s="15" t="s">
        <v>15</v>
      </c>
      <c r="C11" s="9" t="s">
        <v>16</v>
      </c>
      <c r="D11" s="9" t="s">
        <v>17</v>
      </c>
      <c r="E11" s="16" t="s">
        <v>18</v>
      </c>
      <c r="F11" s="15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30" t="s">
        <v>25</v>
      </c>
      <c r="M11" s="15" t="s">
        <v>26</v>
      </c>
      <c r="N11" s="9" t="s">
        <v>27</v>
      </c>
      <c r="O11" s="16" t="s">
        <v>18</v>
      </c>
      <c r="P11" s="42" t="s">
        <v>28</v>
      </c>
      <c r="Q11" s="16" t="s">
        <v>18</v>
      </c>
      <c r="R11" s="50"/>
    </row>
    <row r="12" spans="1:18" s="2" customFormat="1" x14ac:dyDescent="0.2">
      <c r="A12" s="50"/>
      <c r="B12" s="83"/>
      <c r="C12" s="89"/>
      <c r="D12" s="34">
        <v>0.67</v>
      </c>
      <c r="E12" s="17"/>
      <c r="F12" s="83"/>
      <c r="G12" s="90"/>
      <c r="H12" s="90"/>
      <c r="I12" s="90"/>
      <c r="J12" s="89"/>
      <c r="K12" s="39">
        <v>5</v>
      </c>
      <c r="L12" s="40"/>
      <c r="M12" s="83"/>
      <c r="N12" s="90"/>
      <c r="O12" s="84"/>
      <c r="P12" s="83"/>
      <c r="Q12" s="84"/>
      <c r="R12" s="50"/>
    </row>
    <row r="13" spans="1:18" x14ac:dyDescent="0.25">
      <c r="A13" s="48"/>
      <c r="B13" s="47"/>
      <c r="C13" s="24"/>
      <c r="D13" s="4">
        <f>IF(C13&gt;0,$D$12,0)</f>
        <v>0</v>
      </c>
      <c r="E13" s="18">
        <f>SUM(C13*D13)</f>
        <v>0</v>
      </c>
      <c r="F13" s="25"/>
      <c r="G13" s="27"/>
      <c r="H13" s="27"/>
      <c r="I13" s="27"/>
      <c r="J13" s="27"/>
      <c r="K13" s="3">
        <f>IF(F13&gt;0,$K$12,0)</f>
        <v>0</v>
      </c>
      <c r="L13" s="31">
        <f>IF(SUM((G13*F13)-H13-I13-J13)&lt;$K$12,K13,SUM((G13*F13)-H13-I13-J13))</f>
        <v>0</v>
      </c>
      <c r="M13" s="26"/>
      <c r="N13" s="27"/>
      <c r="O13" s="18">
        <f>SUM(M13:N13)</f>
        <v>0</v>
      </c>
      <c r="P13" s="28"/>
      <c r="Q13" s="29"/>
      <c r="R13" s="48"/>
    </row>
    <row r="14" spans="1:18" x14ac:dyDescent="0.25">
      <c r="A14" s="48"/>
      <c r="B14" s="47"/>
      <c r="C14" s="24"/>
      <c r="D14" s="4">
        <f>IF(C14&gt;0,$D$12,0)</f>
        <v>0</v>
      </c>
      <c r="E14" s="18">
        <f t="shared" ref="E14:E38" si="0">SUM(C14*D14)</f>
        <v>0</v>
      </c>
      <c r="F14" s="25"/>
      <c r="G14" s="27"/>
      <c r="H14" s="27"/>
      <c r="I14" s="27"/>
      <c r="J14" s="27"/>
      <c r="K14" s="3">
        <f t="shared" ref="K14:K38" si="1">IF(F14&gt;0,$K$12,0)</f>
        <v>0</v>
      </c>
      <c r="L14" s="31">
        <f t="shared" ref="L14:L38" si="2">IF(SUM((G14*F14)-H14-I14-J14)&lt;$K$12,K14,SUM((G14*F14)-H14-I14-J14))</f>
        <v>0</v>
      </c>
      <c r="M14" s="26"/>
      <c r="N14" s="27"/>
      <c r="O14" s="18">
        <f>SUM(M14:N14)</f>
        <v>0</v>
      </c>
      <c r="P14" s="28"/>
      <c r="Q14" s="29"/>
      <c r="R14" s="48"/>
    </row>
    <row r="15" spans="1:18" x14ac:dyDescent="0.25">
      <c r="A15" s="48"/>
      <c r="B15" s="47"/>
      <c r="C15" s="24"/>
      <c r="D15" s="4">
        <f t="shared" ref="D15:D38" si="3">IF(C15&gt;0,$D$12,0)</f>
        <v>0</v>
      </c>
      <c r="E15" s="18">
        <f t="shared" si="0"/>
        <v>0</v>
      </c>
      <c r="F15" s="25"/>
      <c r="G15" s="27"/>
      <c r="H15" s="27"/>
      <c r="I15" s="27"/>
      <c r="J15" s="27"/>
      <c r="K15" s="3">
        <f t="shared" si="1"/>
        <v>0</v>
      </c>
      <c r="L15" s="31">
        <f t="shared" si="2"/>
        <v>0</v>
      </c>
      <c r="M15" s="26"/>
      <c r="N15" s="27"/>
      <c r="O15" s="18">
        <f t="shared" ref="O15:O38" si="4">SUM(M15:N15)</f>
        <v>0</v>
      </c>
      <c r="P15" s="28"/>
      <c r="Q15" s="29"/>
      <c r="R15" s="48"/>
    </row>
    <row r="16" spans="1:18" x14ac:dyDescent="0.25">
      <c r="A16" s="48"/>
      <c r="B16" s="47"/>
      <c r="C16" s="24"/>
      <c r="D16" s="4">
        <f t="shared" si="3"/>
        <v>0</v>
      </c>
      <c r="E16" s="18">
        <f t="shared" si="0"/>
        <v>0</v>
      </c>
      <c r="F16" s="25"/>
      <c r="G16" s="27"/>
      <c r="H16" s="27"/>
      <c r="I16" s="27"/>
      <c r="J16" s="27"/>
      <c r="K16" s="3">
        <f t="shared" si="1"/>
        <v>0</v>
      </c>
      <c r="L16" s="31">
        <f t="shared" si="2"/>
        <v>0</v>
      </c>
      <c r="M16" s="26"/>
      <c r="N16" s="27"/>
      <c r="O16" s="18">
        <f t="shared" si="4"/>
        <v>0</v>
      </c>
      <c r="P16" s="28"/>
      <c r="Q16" s="29"/>
      <c r="R16" s="48"/>
    </row>
    <row r="17" spans="1:18" x14ac:dyDescent="0.25">
      <c r="A17" s="48"/>
      <c r="B17" s="47"/>
      <c r="C17" s="24"/>
      <c r="D17" s="4">
        <f t="shared" si="3"/>
        <v>0</v>
      </c>
      <c r="E17" s="18">
        <f t="shared" si="0"/>
        <v>0</v>
      </c>
      <c r="F17" s="25"/>
      <c r="G17" s="27"/>
      <c r="H17" s="27"/>
      <c r="I17" s="27"/>
      <c r="J17" s="27"/>
      <c r="K17" s="3">
        <f t="shared" si="1"/>
        <v>0</v>
      </c>
      <c r="L17" s="31">
        <f t="shared" si="2"/>
        <v>0</v>
      </c>
      <c r="M17" s="26"/>
      <c r="N17" s="27"/>
      <c r="O17" s="18">
        <f t="shared" si="4"/>
        <v>0</v>
      </c>
      <c r="P17" s="28"/>
      <c r="Q17" s="29"/>
      <c r="R17" s="48"/>
    </row>
    <row r="18" spans="1:18" x14ac:dyDescent="0.25">
      <c r="A18" s="48"/>
      <c r="B18" s="47"/>
      <c r="C18" s="24"/>
      <c r="D18" s="4">
        <f t="shared" si="3"/>
        <v>0</v>
      </c>
      <c r="E18" s="18">
        <f t="shared" si="0"/>
        <v>0</v>
      </c>
      <c r="F18" s="25"/>
      <c r="G18" s="27"/>
      <c r="H18" s="27"/>
      <c r="I18" s="27"/>
      <c r="J18" s="27"/>
      <c r="K18" s="3">
        <f t="shared" si="1"/>
        <v>0</v>
      </c>
      <c r="L18" s="31">
        <f t="shared" si="2"/>
        <v>0</v>
      </c>
      <c r="M18" s="26"/>
      <c r="N18" s="27"/>
      <c r="O18" s="18">
        <f t="shared" si="4"/>
        <v>0</v>
      </c>
      <c r="P18" s="28"/>
      <c r="Q18" s="29"/>
      <c r="R18" s="48"/>
    </row>
    <row r="19" spans="1:18" x14ac:dyDescent="0.25">
      <c r="A19" s="48"/>
      <c r="B19" s="47"/>
      <c r="C19" s="24"/>
      <c r="D19" s="4">
        <f t="shared" si="3"/>
        <v>0</v>
      </c>
      <c r="E19" s="18">
        <f t="shared" si="0"/>
        <v>0</v>
      </c>
      <c r="F19" s="25"/>
      <c r="G19" s="27"/>
      <c r="H19" s="27"/>
      <c r="I19" s="27"/>
      <c r="J19" s="27"/>
      <c r="K19" s="3">
        <f t="shared" si="1"/>
        <v>0</v>
      </c>
      <c r="L19" s="31">
        <f t="shared" si="2"/>
        <v>0</v>
      </c>
      <c r="M19" s="26"/>
      <c r="N19" s="27"/>
      <c r="O19" s="18">
        <f t="shared" si="4"/>
        <v>0</v>
      </c>
      <c r="P19" s="28"/>
      <c r="Q19" s="29"/>
      <c r="R19" s="48"/>
    </row>
    <row r="20" spans="1:18" x14ac:dyDescent="0.25">
      <c r="A20" s="48"/>
      <c r="B20" s="47"/>
      <c r="C20" s="24"/>
      <c r="D20" s="4">
        <f t="shared" si="3"/>
        <v>0</v>
      </c>
      <c r="E20" s="18">
        <f t="shared" si="0"/>
        <v>0</v>
      </c>
      <c r="F20" s="25"/>
      <c r="G20" s="27"/>
      <c r="H20" s="27"/>
      <c r="I20" s="27"/>
      <c r="J20" s="27"/>
      <c r="K20" s="3">
        <f t="shared" si="1"/>
        <v>0</v>
      </c>
      <c r="L20" s="31">
        <f>IF(SUM((G20*F20)-H20-I20-J20)&lt;$K$12,K20,SUM((G20*F20)-H20-I20-J20))</f>
        <v>0</v>
      </c>
      <c r="M20" s="26"/>
      <c r="N20" s="27"/>
      <c r="O20" s="18">
        <f t="shared" si="4"/>
        <v>0</v>
      </c>
      <c r="P20" s="28"/>
      <c r="Q20" s="29"/>
      <c r="R20" s="48"/>
    </row>
    <row r="21" spans="1:18" x14ac:dyDescent="0.25">
      <c r="A21" s="48"/>
      <c r="B21" s="47"/>
      <c r="C21" s="24"/>
      <c r="D21" s="4">
        <f t="shared" si="3"/>
        <v>0</v>
      </c>
      <c r="E21" s="18">
        <f t="shared" si="0"/>
        <v>0</v>
      </c>
      <c r="F21" s="25"/>
      <c r="G21" s="27"/>
      <c r="H21" s="27"/>
      <c r="I21" s="27"/>
      <c r="J21" s="27"/>
      <c r="K21" s="3">
        <f t="shared" si="1"/>
        <v>0</v>
      </c>
      <c r="L21" s="31">
        <f t="shared" si="2"/>
        <v>0</v>
      </c>
      <c r="M21" s="26"/>
      <c r="N21" s="27"/>
      <c r="O21" s="18">
        <f t="shared" si="4"/>
        <v>0</v>
      </c>
      <c r="P21" s="28"/>
      <c r="Q21" s="29"/>
      <c r="R21" s="48"/>
    </row>
    <row r="22" spans="1:18" x14ac:dyDescent="0.25">
      <c r="A22" s="48"/>
      <c r="B22" s="47"/>
      <c r="C22" s="24"/>
      <c r="D22" s="4">
        <f t="shared" si="3"/>
        <v>0</v>
      </c>
      <c r="E22" s="18">
        <f t="shared" si="0"/>
        <v>0</v>
      </c>
      <c r="F22" s="25"/>
      <c r="G22" s="27"/>
      <c r="H22" s="27"/>
      <c r="I22" s="27"/>
      <c r="J22" s="27"/>
      <c r="K22" s="3">
        <f t="shared" si="1"/>
        <v>0</v>
      </c>
      <c r="L22" s="31">
        <f t="shared" si="2"/>
        <v>0</v>
      </c>
      <c r="M22" s="26"/>
      <c r="N22" s="27"/>
      <c r="O22" s="18">
        <f t="shared" si="4"/>
        <v>0</v>
      </c>
      <c r="P22" s="28"/>
      <c r="Q22" s="29"/>
      <c r="R22" s="48"/>
    </row>
    <row r="23" spans="1:18" x14ac:dyDescent="0.25">
      <c r="A23" s="48"/>
      <c r="B23" s="47"/>
      <c r="C23" s="24"/>
      <c r="D23" s="4">
        <f t="shared" si="3"/>
        <v>0</v>
      </c>
      <c r="E23" s="18">
        <f t="shared" si="0"/>
        <v>0</v>
      </c>
      <c r="F23" s="25"/>
      <c r="G23" s="27"/>
      <c r="H23" s="27"/>
      <c r="I23" s="27"/>
      <c r="J23" s="27"/>
      <c r="K23" s="3">
        <f t="shared" si="1"/>
        <v>0</v>
      </c>
      <c r="L23" s="31">
        <f t="shared" si="2"/>
        <v>0</v>
      </c>
      <c r="M23" s="26"/>
      <c r="N23" s="27"/>
      <c r="O23" s="18">
        <f t="shared" si="4"/>
        <v>0</v>
      </c>
      <c r="P23" s="28"/>
      <c r="Q23" s="29"/>
      <c r="R23" s="48"/>
    </row>
    <row r="24" spans="1:18" x14ac:dyDescent="0.25">
      <c r="A24" s="48"/>
      <c r="B24" s="47"/>
      <c r="C24" s="24"/>
      <c r="D24" s="4">
        <f t="shared" si="3"/>
        <v>0</v>
      </c>
      <c r="E24" s="18">
        <f t="shared" si="0"/>
        <v>0</v>
      </c>
      <c r="F24" s="25"/>
      <c r="G24" s="27"/>
      <c r="H24" s="27"/>
      <c r="I24" s="27"/>
      <c r="J24" s="27"/>
      <c r="K24" s="3">
        <f t="shared" si="1"/>
        <v>0</v>
      </c>
      <c r="L24" s="31">
        <f t="shared" si="2"/>
        <v>0</v>
      </c>
      <c r="M24" s="26"/>
      <c r="N24" s="27"/>
      <c r="O24" s="18">
        <f t="shared" si="4"/>
        <v>0</v>
      </c>
      <c r="P24" s="28"/>
      <c r="Q24" s="29"/>
      <c r="R24" s="48"/>
    </row>
    <row r="25" spans="1:18" x14ac:dyDescent="0.25">
      <c r="A25" s="48"/>
      <c r="B25" s="47"/>
      <c r="C25" s="24"/>
      <c r="D25" s="4">
        <f t="shared" si="3"/>
        <v>0</v>
      </c>
      <c r="E25" s="18">
        <f t="shared" si="0"/>
        <v>0</v>
      </c>
      <c r="F25" s="25"/>
      <c r="G25" s="27"/>
      <c r="H25" s="27"/>
      <c r="I25" s="27"/>
      <c r="J25" s="27"/>
      <c r="K25" s="3">
        <f t="shared" si="1"/>
        <v>0</v>
      </c>
      <c r="L25" s="31">
        <f t="shared" si="2"/>
        <v>0</v>
      </c>
      <c r="M25" s="26"/>
      <c r="N25" s="27"/>
      <c r="O25" s="18">
        <f t="shared" si="4"/>
        <v>0</v>
      </c>
      <c r="P25" s="28"/>
      <c r="Q25" s="29"/>
      <c r="R25" s="48"/>
    </row>
    <row r="26" spans="1:18" ht="15" customHeight="1" x14ac:dyDescent="0.25">
      <c r="A26" s="48"/>
      <c r="B26" s="47"/>
      <c r="C26" s="24"/>
      <c r="D26" s="4">
        <f t="shared" si="3"/>
        <v>0</v>
      </c>
      <c r="E26" s="18">
        <f t="shared" si="0"/>
        <v>0</v>
      </c>
      <c r="F26" s="25"/>
      <c r="G26" s="27"/>
      <c r="H26" s="27"/>
      <c r="I26" s="27"/>
      <c r="J26" s="27"/>
      <c r="K26" s="3">
        <f t="shared" si="1"/>
        <v>0</v>
      </c>
      <c r="L26" s="31">
        <f>IF(SUM((G26*F26)-H26-I26-J26)&lt;$K$12,K26,SUM((G26*F26)-H26-I26-J26))</f>
        <v>0</v>
      </c>
      <c r="M26" s="26"/>
      <c r="N26" s="27"/>
      <c r="O26" s="18">
        <f t="shared" si="4"/>
        <v>0</v>
      </c>
      <c r="P26" s="28"/>
      <c r="Q26" s="29"/>
      <c r="R26" s="48"/>
    </row>
    <row r="27" spans="1:18" ht="15" customHeight="1" x14ac:dyDescent="0.25">
      <c r="A27" s="48"/>
      <c r="B27" s="47"/>
      <c r="C27" s="24"/>
      <c r="D27" s="4">
        <f t="shared" si="3"/>
        <v>0</v>
      </c>
      <c r="E27" s="18">
        <f t="shared" ref="E27:E30" si="5">SUM(C27*D27)</f>
        <v>0</v>
      </c>
      <c r="F27" s="25"/>
      <c r="G27" s="27"/>
      <c r="H27" s="27"/>
      <c r="I27" s="27"/>
      <c r="J27" s="27"/>
      <c r="K27" s="3">
        <f t="shared" si="1"/>
        <v>0</v>
      </c>
      <c r="L27" s="31">
        <f t="shared" si="2"/>
        <v>0</v>
      </c>
      <c r="M27" s="26"/>
      <c r="N27" s="27"/>
      <c r="O27" s="18">
        <f t="shared" ref="O27:O34" si="6">SUM(M27:N27)</f>
        <v>0</v>
      </c>
      <c r="P27" s="28"/>
      <c r="Q27" s="29"/>
      <c r="R27" s="48"/>
    </row>
    <row r="28" spans="1:18" ht="15" customHeight="1" x14ac:dyDescent="0.25">
      <c r="A28" s="48"/>
      <c r="B28" s="47"/>
      <c r="C28" s="24"/>
      <c r="D28" s="4">
        <f t="shared" si="3"/>
        <v>0</v>
      </c>
      <c r="E28" s="18">
        <f t="shared" si="5"/>
        <v>0</v>
      </c>
      <c r="F28" s="25"/>
      <c r="G28" s="27"/>
      <c r="H28" s="27"/>
      <c r="I28" s="27"/>
      <c r="J28" s="27"/>
      <c r="K28" s="3">
        <f t="shared" si="1"/>
        <v>0</v>
      </c>
      <c r="L28" s="31">
        <f t="shared" si="2"/>
        <v>0</v>
      </c>
      <c r="M28" s="26"/>
      <c r="N28" s="27"/>
      <c r="O28" s="18">
        <f t="shared" si="6"/>
        <v>0</v>
      </c>
      <c r="P28" s="28"/>
      <c r="Q28" s="29"/>
      <c r="R28" s="48"/>
    </row>
    <row r="29" spans="1:18" x14ac:dyDescent="0.25">
      <c r="A29" s="48"/>
      <c r="B29" s="47"/>
      <c r="C29" s="24"/>
      <c r="D29" s="4">
        <f t="shared" si="3"/>
        <v>0</v>
      </c>
      <c r="E29" s="18">
        <f t="shared" si="5"/>
        <v>0</v>
      </c>
      <c r="F29" s="25"/>
      <c r="G29" s="27"/>
      <c r="H29" s="27"/>
      <c r="I29" s="27"/>
      <c r="J29" s="27"/>
      <c r="K29" s="3">
        <f t="shared" si="1"/>
        <v>0</v>
      </c>
      <c r="L29" s="31">
        <f t="shared" si="2"/>
        <v>0</v>
      </c>
      <c r="M29" s="26"/>
      <c r="N29" s="27"/>
      <c r="O29" s="18">
        <f t="shared" si="6"/>
        <v>0</v>
      </c>
      <c r="P29" s="28"/>
      <c r="Q29" s="29"/>
      <c r="R29" s="48"/>
    </row>
    <row r="30" spans="1:18" x14ac:dyDescent="0.25">
      <c r="A30" s="48"/>
      <c r="B30" s="47"/>
      <c r="C30" s="24"/>
      <c r="D30" s="4">
        <f t="shared" si="3"/>
        <v>0</v>
      </c>
      <c r="E30" s="18">
        <f t="shared" si="5"/>
        <v>0</v>
      </c>
      <c r="F30" s="25"/>
      <c r="G30" s="27"/>
      <c r="H30" s="27"/>
      <c r="I30" s="27"/>
      <c r="J30" s="27"/>
      <c r="K30" s="3">
        <f t="shared" si="1"/>
        <v>0</v>
      </c>
      <c r="L30" s="31">
        <f t="shared" si="2"/>
        <v>0</v>
      </c>
      <c r="M30" s="26"/>
      <c r="N30" s="27"/>
      <c r="O30" s="18">
        <f t="shared" si="6"/>
        <v>0</v>
      </c>
      <c r="P30" s="28"/>
      <c r="Q30" s="29"/>
      <c r="R30" s="48"/>
    </row>
    <row r="31" spans="1:18" x14ac:dyDescent="0.25">
      <c r="A31" s="48"/>
      <c r="B31" s="47"/>
      <c r="C31" s="24"/>
      <c r="D31" s="4">
        <f t="shared" si="3"/>
        <v>0</v>
      </c>
      <c r="E31" s="18">
        <f t="shared" ref="E31:E34" si="7">SUM(C31*D31)</f>
        <v>0</v>
      </c>
      <c r="F31" s="25"/>
      <c r="G31" s="27"/>
      <c r="H31" s="27"/>
      <c r="I31" s="27"/>
      <c r="J31" s="27"/>
      <c r="K31" s="3">
        <f t="shared" si="1"/>
        <v>0</v>
      </c>
      <c r="L31" s="31">
        <f t="shared" si="2"/>
        <v>0</v>
      </c>
      <c r="M31" s="26"/>
      <c r="N31" s="27"/>
      <c r="O31" s="18">
        <f t="shared" si="6"/>
        <v>0</v>
      </c>
      <c r="P31" s="28"/>
      <c r="Q31" s="29"/>
      <c r="R31" s="48"/>
    </row>
    <row r="32" spans="1:18" x14ac:dyDescent="0.25">
      <c r="A32" s="48"/>
      <c r="B32" s="47"/>
      <c r="C32" s="24"/>
      <c r="D32" s="4">
        <f t="shared" si="3"/>
        <v>0</v>
      </c>
      <c r="E32" s="18">
        <f t="shared" si="7"/>
        <v>0</v>
      </c>
      <c r="F32" s="25"/>
      <c r="G32" s="27"/>
      <c r="H32" s="27"/>
      <c r="I32" s="27"/>
      <c r="J32" s="27"/>
      <c r="K32" s="3">
        <f t="shared" si="1"/>
        <v>0</v>
      </c>
      <c r="L32" s="31">
        <f t="shared" si="2"/>
        <v>0</v>
      </c>
      <c r="M32" s="26"/>
      <c r="N32" s="27"/>
      <c r="O32" s="18">
        <f t="shared" si="6"/>
        <v>0</v>
      </c>
      <c r="P32" s="28"/>
      <c r="Q32" s="29"/>
      <c r="R32" s="48"/>
    </row>
    <row r="33" spans="1:18" x14ac:dyDescent="0.25">
      <c r="A33" s="48"/>
      <c r="B33" s="47"/>
      <c r="C33" s="24"/>
      <c r="D33" s="4">
        <f t="shared" si="3"/>
        <v>0</v>
      </c>
      <c r="E33" s="18">
        <f t="shared" si="7"/>
        <v>0</v>
      </c>
      <c r="F33" s="25"/>
      <c r="G33" s="27"/>
      <c r="H33" s="27"/>
      <c r="I33" s="27"/>
      <c r="J33" s="27"/>
      <c r="K33" s="3">
        <f t="shared" si="1"/>
        <v>0</v>
      </c>
      <c r="L33" s="31">
        <f t="shared" si="2"/>
        <v>0</v>
      </c>
      <c r="M33" s="26"/>
      <c r="N33" s="27"/>
      <c r="O33" s="18">
        <f t="shared" si="6"/>
        <v>0</v>
      </c>
      <c r="P33" s="28"/>
      <c r="Q33" s="29"/>
      <c r="R33" s="48"/>
    </row>
    <row r="34" spans="1:18" x14ac:dyDescent="0.25">
      <c r="A34" s="48"/>
      <c r="B34" s="47"/>
      <c r="C34" s="24"/>
      <c r="D34" s="4">
        <f t="shared" si="3"/>
        <v>0</v>
      </c>
      <c r="E34" s="18">
        <f t="shared" si="7"/>
        <v>0</v>
      </c>
      <c r="F34" s="25"/>
      <c r="G34" s="27"/>
      <c r="H34" s="27"/>
      <c r="I34" s="27"/>
      <c r="J34" s="27"/>
      <c r="K34" s="3">
        <f t="shared" si="1"/>
        <v>0</v>
      </c>
      <c r="L34" s="31">
        <f t="shared" si="2"/>
        <v>0</v>
      </c>
      <c r="M34" s="26"/>
      <c r="N34" s="27"/>
      <c r="O34" s="18">
        <f t="shared" si="6"/>
        <v>0</v>
      </c>
      <c r="P34" s="28"/>
      <c r="Q34" s="29"/>
      <c r="R34" s="48"/>
    </row>
    <row r="35" spans="1:18" s="1" customFormat="1" x14ac:dyDescent="0.2">
      <c r="A35" s="49"/>
      <c r="B35" s="47"/>
      <c r="C35" s="24"/>
      <c r="D35" s="4">
        <f t="shared" si="3"/>
        <v>0</v>
      </c>
      <c r="E35" s="18">
        <f t="shared" si="0"/>
        <v>0</v>
      </c>
      <c r="F35" s="25"/>
      <c r="G35" s="27"/>
      <c r="H35" s="27"/>
      <c r="I35" s="27"/>
      <c r="J35" s="27"/>
      <c r="K35" s="3">
        <f t="shared" si="1"/>
        <v>0</v>
      </c>
      <c r="L35" s="31">
        <f t="shared" si="2"/>
        <v>0</v>
      </c>
      <c r="M35" s="26"/>
      <c r="N35" s="27"/>
      <c r="O35" s="18">
        <f t="shared" si="4"/>
        <v>0</v>
      </c>
      <c r="P35" s="28"/>
      <c r="Q35" s="29"/>
      <c r="R35" s="49"/>
    </row>
    <row r="36" spans="1:18" ht="15" customHeight="1" x14ac:dyDescent="0.25">
      <c r="A36" s="48"/>
      <c r="B36" s="47"/>
      <c r="C36" s="24"/>
      <c r="D36" s="4">
        <f t="shared" si="3"/>
        <v>0</v>
      </c>
      <c r="E36" s="18">
        <f t="shared" si="0"/>
        <v>0</v>
      </c>
      <c r="F36" s="25"/>
      <c r="G36" s="27"/>
      <c r="H36" s="27"/>
      <c r="I36" s="27"/>
      <c r="J36" s="27"/>
      <c r="K36" s="3">
        <f t="shared" si="1"/>
        <v>0</v>
      </c>
      <c r="L36" s="31">
        <f t="shared" si="2"/>
        <v>0</v>
      </c>
      <c r="M36" s="26"/>
      <c r="N36" s="27"/>
      <c r="O36" s="18">
        <f t="shared" si="4"/>
        <v>0</v>
      </c>
      <c r="P36" s="28"/>
      <c r="Q36" s="29"/>
      <c r="R36" s="48"/>
    </row>
    <row r="37" spans="1:18" ht="15" customHeight="1" x14ac:dyDescent="0.25">
      <c r="A37" s="48"/>
      <c r="B37" s="47"/>
      <c r="C37" s="24"/>
      <c r="D37" s="4">
        <f t="shared" si="3"/>
        <v>0</v>
      </c>
      <c r="E37" s="18">
        <f t="shared" si="0"/>
        <v>0</v>
      </c>
      <c r="F37" s="25"/>
      <c r="G37" s="27"/>
      <c r="H37" s="27"/>
      <c r="I37" s="27"/>
      <c r="J37" s="27"/>
      <c r="K37" s="3">
        <f t="shared" si="1"/>
        <v>0</v>
      </c>
      <c r="L37" s="31">
        <f t="shared" si="2"/>
        <v>0</v>
      </c>
      <c r="M37" s="26"/>
      <c r="N37" s="27"/>
      <c r="O37" s="18">
        <f t="shared" si="4"/>
        <v>0</v>
      </c>
      <c r="P37" s="28"/>
      <c r="Q37" s="29"/>
      <c r="R37" s="48"/>
    </row>
    <row r="38" spans="1:18" x14ac:dyDescent="0.25">
      <c r="A38" s="48"/>
      <c r="B38" s="47"/>
      <c r="C38" s="24"/>
      <c r="D38" s="4">
        <f t="shared" si="3"/>
        <v>0</v>
      </c>
      <c r="E38" s="18">
        <f t="shared" si="0"/>
        <v>0</v>
      </c>
      <c r="F38" s="25"/>
      <c r="G38" s="27"/>
      <c r="H38" s="27"/>
      <c r="I38" s="27"/>
      <c r="J38" s="27"/>
      <c r="K38" s="3">
        <f t="shared" si="1"/>
        <v>0</v>
      </c>
      <c r="L38" s="31">
        <f t="shared" si="2"/>
        <v>0</v>
      </c>
      <c r="M38" s="26"/>
      <c r="N38" s="27"/>
      <c r="O38" s="18">
        <f t="shared" si="4"/>
        <v>0</v>
      </c>
      <c r="P38" s="28"/>
      <c r="Q38" s="29"/>
      <c r="R38" s="48"/>
    </row>
    <row r="39" spans="1:18" ht="15.75" thickBot="1" x14ac:dyDescent="0.3">
      <c r="A39" s="48"/>
      <c r="B39" s="45" t="s">
        <v>29</v>
      </c>
      <c r="C39" s="46">
        <f>SUM(C13:C38)</f>
        <v>0</v>
      </c>
      <c r="D39" s="44"/>
      <c r="E39" s="19">
        <f>SUM(E13:E38)</f>
        <v>0</v>
      </c>
      <c r="F39" s="85"/>
      <c r="G39" s="86"/>
      <c r="H39" s="86"/>
      <c r="I39" s="86"/>
      <c r="J39" s="86"/>
      <c r="K39" s="87"/>
      <c r="L39" s="41">
        <f>SUM(L13:L38)</f>
        <v>0</v>
      </c>
      <c r="M39" s="32">
        <f>SUM(M13:M38)</f>
        <v>0</v>
      </c>
      <c r="N39" s="33">
        <f>SUM(N13:N38)</f>
        <v>0</v>
      </c>
      <c r="O39" s="19">
        <f>SUM(O13:O38)</f>
        <v>0</v>
      </c>
      <c r="P39" s="36"/>
      <c r="Q39" s="19">
        <f>SUM(Q13:Q38)</f>
        <v>0</v>
      </c>
      <c r="R39" s="48"/>
    </row>
    <row r="40" spans="1:18" ht="15.75" thickBot="1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ht="18.600000000000001" customHeight="1" x14ac:dyDescent="0.25">
      <c r="A41" s="48"/>
      <c r="B41" s="91" t="s">
        <v>30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3"/>
      <c r="R41" s="48"/>
    </row>
    <row r="42" spans="1:18" ht="18.600000000000001" customHeight="1" thickBot="1" x14ac:dyDescent="0.3">
      <c r="A42" s="48"/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48"/>
    </row>
    <row r="44" spans="1:18" ht="18.75" x14ac:dyDescent="0.3">
      <c r="K44" s="88"/>
      <c r="L44" s="88"/>
      <c r="M44" s="14"/>
    </row>
  </sheetData>
  <sheetProtection selectLockedCells="1"/>
  <mergeCells count="19">
    <mergeCell ref="P12:Q12"/>
    <mergeCell ref="F39:K39"/>
    <mergeCell ref="K44:L44"/>
    <mergeCell ref="B12:C12"/>
    <mergeCell ref="F12:J12"/>
    <mergeCell ref="M12:O12"/>
    <mergeCell ref="B41:Q42"/>
    <mergeCell ref="N1:Q2"/>
    <mergeCell ref="M10:O10"/>
    <mergeCell ref="K1:M1"/>
    <mergeCell ref="I3:L3"/>
    <mergeCell ref="P10:Q10"/>
    <mergeCell ref="N3:Q8"/>
    <mergeCell ref="G8:M8"/>
    <mergeCell ref="C1:G1"/>
    <mergeCell ref="E5:G5"/>
    <mergeCell ref="B10:E10"/>
    <mergeCell ref="F10:L10"/>
    <mergeCell ref="E3:G3"/>
  </mergeCells>
  <printOptions horizontalCentered="1"/>
  <pageMargins left="0.25" right="0.25" top="0.5" bottom="0.5" header="0.3" footer="0.3"/>
  <pageSetup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Rates'!$B$2:$F$2</xm:f>
          </x14:formula1>
          <xm:sqref>G13:G38</xm:sqref>
        </x14:dataValidation>
        <x14:dataValidation type="list" allowBlank="1" showInputMessage="1" showErrorMessage="1" xr:uid="{00000000-0002-0000-0000-000001000000}">
          <x14:formula1>
            <xm:f>'M&amp;IE Rates'!$B$3:$F$3</xm:f>
          </x14:formula1>
          <xm:sqref>H13:H38</xm:sqref>
        </x14:dataValidation>
        <x14:dataValidation type="list" allowBlank="1" showInputMessage="1" showErrorMessage="1" xr:uid="{00000000-0002-0000-0000-000002000000}">
          <x14:formula1>
            <xm:f>'M&amp;IE Rates'!$B$4:$F$4</xm:f>
          </x14:formula1>
          <xm:sqref>I13:I38</xm:sqref>
        </x14:dataValidation>
        <x14:dataValidation type="list" allowBlank="1" showInputMessage="1" showErrorMessage="1" xr:uid="{00000000-0002-0000-0000-000003000000}">
          <x14:formula1>
            <xm:f>'M&amp;IE Rates'!$B$5:$F$5</xm:f>
          </x14:formula1>
          <xm:sqref>J13:J38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C6" sqref="C6"/>
    </sheetView>
  </sheetViews>
  <sheetFormatPr defaultRowHeight="15" x14ac:dyDescent="0.25"/>
  <cols>
    <col min="1" max="1" width="35.85546875" customWidth="1"/>
  </cols>
  <sheetData>
    <row r="1" spans="1:6" ht="18.75" thickBot="1" x14ac:dyDescent="0.3">
      <c r="A1" s="97" t="s">
        <v>31</v>
      </c>
      <c r="B1" s="97"/>
      <c r="C1" s="97"/>
      <c r="D1" s="97"/>
      <c r="E1" s="97"/>
      <c r="F1" s="97"/>
    </row>
    <row r="2" spans="1:6" ht="15.75" thickBot="1" x14ac:dyDescent="0.3">
      <c r="A2" s="5" t="s">
        <v>32</v>
      </c>
      <c r="B2" s="37">
        <v>59</v>
      </c>
      <c r="C2" s="37">
        <v>64</v>
      </c>
      <c r="D2" s="37">
        <v>69</v>
      </c>
      <c r="E2" s="37">
        <v>74</v>
      </c>
      <c r="F2" s="37">
        <v>79</v>
      </c>
    </row>
    <row r="3" spans="1:6" ht="15.75" thickBot="1" x14ac:dyDescent="0.3">
      <c r="A3" s="6" t="s">
        <v>33</v>
      </c>
      <c r="B3" s="38">
        <v>13</v>
      </c>
      <c r="C3" s="38">
        <v>14</v>
      </c>
      <c r="D3" s="38">
        <v>16</v>
      </c>
      <c r="E3" s="38">
        <v>17</v>
      </c>
      <c r="F3" s="38">
        <v>18</v>
      </c>
    </row>
    <row r="4" spans="1:6" ht="15.75" thickBot="1" x14ac:dyDescent="0.3">
      <c r="A4" s="6" t="s">
        <v>34</v>
      </c>
      <c r="B4" s="38">
        <v>15</v>
      </c>
      <c r="C4" s="38">
        <v>16</v>
      </c>
      <c r="D4" s="38">
        <v>17</v>
      </c>
      <c r="E4" s="38">
        <v>18</v>
      </c>
      <c r="F4" s="38">
        <v>20</v>
      </c>
    </row>
    <row r="5" spans="1:6" ht="15.75" thickBot="1" x14ac:dyDescent="0.3">
      <c r="A5" s="6" t="s">
        <v>35</v>
      </c>
      <c r="B5" s="38">
        <v>26</v>
      </c>
      <c r="C5" s="38">
        <v>29</v>
      </c>
      <c r="D5" s="38">
        <v>31</v>
      </c>
      <c r="E5" s="38">
        <v>34</v>
      </c>
      <c r="F5" s="38">
        <v>36</v>
      </c>
    </row>
    <row r="6" spans="1:6" ht="15.75" thickBot="1" x14ac:dyDescent="0.3">
      <c r="A6" s="6" t="s">
        <v>36</v>
      </c>
      <c r="B6" s="38">
        <v>5</v>
      </c>
      <c r="C6" s="38">
        <v>5</v>
      </c>
      <c r="D6" s="38">
        <v>5</v>
      </c>
      <c r="E6" s="38">
        <v>5</v>
      </c>
      <c r="F6" s="38">
        <v>5</v>
      </c>
    </row>
    <row r="7" spans="1:6" ht="15.75" thickBot="1" x14ac:dyDescent="0.3">
      <c r="A7" s="7" t="s">
        <v>37</v>
      </c>
      <c r="B7" s="8">
        <v>44.25</v>
      </c>
      <c r="C7" s="8">
        <v>48</v>
      </c>
      <c r="D7" s="8">
        <v>51.75</v>
      </c>
      <c r="E7" s="8">
        <v>55.5</v>
      </c>
      <c r="F7" s="8">
        <v>59.25</v>
      </c>
    </row>
    <row r="8" spans="1:6" x14ac:dyDescent="0.25">
      <c r="B8" s="43"/>
      <c r="C8" s="43"/>
      <c r="D8" s="43"/>
      <c r="E8" s="43"/>
      <c r="F8" s="43"/>
    </row>
    <row r="9" spans="1:6" x14ac:dyDescent="0.25">
      <c r="A9" s="13" t="s">
        <v>38</v>
      </c>
    </row>
    <row r="10" spans="1:6" x14ac:dyDescent="0.25">
      <c r="A10" s="35" t="s">
        <v>39</v>
      </c>
    </row>
    <row r="12" spans="1:6" x14ac:dyDescent="0.25">
      <c r="A12" s="13" t="s">
        <v>40</v>
      </c>
    </row>
    <row r="13" spans="1:6" x14ac:dyDescent="0.25">
      <c r="A13" s="35" t="s">
        <v>41</v>
      </c>
    </row>
    <row r="15" spans="1:6" x14ac:dyDescent="0.25">
      <c r="A15" s="13" t="s">
        <v>42</v>
      </c>
    </row>
    <row r="16" spans="1:6" x14ac:dyDescent="0.25">
      <c r="A16" s="35" t="s">
        <v>43</v>
      </c>
    </row>
  </sheetData>
  <mergeCells count="1">
    <mergeCell ref="A1:F1"/>
  </mergeCells>
  <hyperlinks>
    <hyperlink ref="A13" r:id="rId1" xr:uid="{00000000-0004-0000-0100-000000000000}"/>
    <hyperlink ref="A16" r:id="rId2" xr:uid="{00000000-0004-0000-0100-000001000000}"/>
    <hyperlink ref="A10" r:id="rId3" xr:uid="{00000000-0004-0000-0100-000002000000}"/>
  </hyperlinks>
  <pageMargins left="0.7" right="0.7" top="0.75" bottom="0.75" header="0.3" footer="0.3"/>
  <pageSetup orientation="portrait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9A85A2F35DED49A66D3611A90FFE7A" ma:contentTypeVersion="8" ma:contentTypeDescription="Create a new document." ma:contentTypeScope="" ma:versionID="a21ed0585faf499212eaa795f0e16d31">
  <xsd:schema xmlns:xsd="http://www.w3.org/2001/XMLSchema" xmlns:xs="http://www.w3.org/2001/XMLSchema" xmlns:p="http://schemas.microsoft.com/office/2006/metadata/properties" xmlns:ns2="be07665d-69a1-4e7d-b2f6-9695d8c1b4eb" xmlns:ns3="be426f0c-1d30-4839-8d1a-c558284e1352" targetNamespace="http://schemas.microsoft.com/office/2006/metadata/properties" ma:root="true" ma:fieldsID="b0db535e7992a1c4b3e2e5e0a142e8a2" ns2:_="" ns3:_="">
    <xsd:import namespace="be07665d-69a1-4e7d-b2f6-9695d8c1b4eb"/>
    <xsd:import namespace="be426f0c-1d30-4839-8d1a-c558284e1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7665d-69a1-4e7d-b2f6-9695d8c1b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26f0c-1d30-4839-8d1a-c558284e1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7CBC3-FCE1-4A6C-92C2-9B281BF873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EE2D91-9AAA-46BF-938E-B59153CE3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07665d-69a1-4e7d-b2f6-9695d8c1b4eb"/>
    <ds:schemaRef ds:uri="be426f0c-1d30-4839-8d1a-c558284e1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FA2BD3-9E85-4CCD-9EB6-CE8A8F7041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</vt:lpstr>
      <vt:lpstr>M&amp;IE Rates</vt:lpstr>
      <vt:lpstr>Travel!Print_Area</vt:lpstr>
    </vt:vector>
  </TitlesOfParts>
  <Manager/>
  <Company>Bureau of Land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bdeberg</dc:creator>
  <cp:keywords/>
  <dc:description/>
  <cp:lastModifiedBy>Linda Aspan</cp:lastModifiedBy>
  <cp:revision/>
  <dcterms:created xsi:type="dcterms:W3CDTF">2011-04-06T21:34:18Z</dcterms:created>
  <dcterms:modified xsi:type="dcterms:W3CDTF">2024-02-12T18:51:32Z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0x010100469A85A2F35DED49A66D3611A90FFE7A</vt:lpwstr>
  </property>
</Properties>
</file>